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arciab\OneDrive - Jurisdiccion Inmobiliaria\Documents\Año 2021\Comparacion de precio\CP-001-2021 Mobiliarios PNT\"/>
    </mc:Choice>
  </mc:AlternateContent>
  <xr:revisionPtr revIDLastSave="67" documentId="8_{4D3D007F-ECAD-403E-8D78-A5A6BB4E8ED1}" xr6:coauthVersionLast="36" xr6:coauthVersionMax="36" xr10:uidLastSave="{F7D733D5-7B23-4270-B9E1-04D89FA594A3}"/>
  <bookViews>
    <workbookView xWindow="0" yWindow="0" windowWidth="26280" windowHeight="11115" xr2:uid="{82B15698-928D-47B4-A3BD-CCB5A90CBDBA}"/>
  </bookViews>
  <sheets>
    <sheet name="Hoja1" sheetId="1" r:id="rId1"/>
  </sheets>
  <definedNames>
    <definedName name="_xlnm.Print_Area" localSheetId="0">Hoja1!$B$1:$O$43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N31" i="1"/>
  <c r="O31" i="1"/>
  <c r="N26" i="1" l="1"/>
  <c r="O26" i="1" s="1"/>
  <c r="N30" i="1"/>
  <c r="O30" i="1" s="1"/>
  <c r="N29" i="1"/>
  <c r="O29" i="1" s="1"/>
  <c r="N21" i="1"/>
  <c r="O21" i="1" s="1"/>
  <c r="N22" i="1"/>
  <c r="O22" i="1" s="1"/>
  <c r="N25" i="1"/>
  <c r="O25" i="1" s="1"/>
  <c r="N20" i="1"/>
  <c r="O20" i="1" s="1"/>
  <c r="O27" i="1" l="1"/>
  <c r="O23" i="1"/>
  <c r="N15" i="1" l="1"/>
  <c r="O15" i="1" s="1"/>
  <c r="N16" i="1"/>
  <c r="O16" i="1" s="1"/>
  <c r="N17" i="1"/>
  <c r="O17" i="1" s="1"/>
  <c r="N14" i="1"/>
  <c r="O14" i="1" s="1"/>
  <c r="B15" i="1"/>
  <c r="B16" i="1" s="1"/>
  <c r="B17" i="1" s="1"/>
  <c r="B20" i="1" s="1"/>
  <c r="B21" i="1" s="1"/>
  <c r="B22" i="1" s="1"/>
  <c r="B25" i="1" s="1"/>
  <c r="B26" i="1" s="1"/>
  <c r="B29" i="1" s="1"/>
  <c r="B30" i="1" s="1"/>
  <c r="O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26C2914A-FD8B-451A-BED5-898525883AF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AC4AEA1E-652C-46CF-9249-B5C02923F1B2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C164FC6B-175C-40F9-AEDA-F05C502BCF1B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8984B4BD-8D5E-434C-B110-AADEF1C2F4C3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34" authorId="0" shapeId="0" xr:uid="{EC4BA865-1CAB-443F-8786-0F514D56A19B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38" authorId="0" shapeId="0" xr:uid="{05715A10-D210-4510-A7EC-D58A5C5AAB18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<sst xmlns="http://schemas.openxmlformats.org/spreadsheetml/2006/main" count="53" uniqueCount="42">
  <si>
    <t>FECHA: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</si>
  <si>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</si>
  <si>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</si>
  <si>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</si>
  <si>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</si>
  <si>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</si>
  <si>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</si>
  <si>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</si>
  <si>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</si>
  <si>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</si>
  <si>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</si>
  <si>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</si>
  <si>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</si>
  <si>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</si>
  <si>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</si>
  <si>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</si>
  <si>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Referencia del Proceso</t>
  </si>
  <si>
    <t>Adquisición de mobiliario para Plan Nacional de Titulación (PNT)</t>
  </si>
  <si>
    <t>Lote 1. Sillas de oficina</t>
  </si>
  <si>
    <t>Sillón ejecutivo de visita en pielina color negro (A juego con el item 2)</t>
  </si>
  <si>
    <t>Sillón ejecutivo respaldo alto (A juego con el item 1)</t>
  </si>
  <si>
    <t>Sillón ejecutivo en tela color negro</t>
  </si>
  <si>
    <t>Silla operativa en tela color negro</t>
  </si>
  <si>
    <t>ITBIS Unitario</t>
  </si>
  <si>
    <t>Subtotal por Item</t>
  </si>
  <si>
    <t>Total LOTE 1</t>
  </si>
  <si>
    <t>Lote 2. Escritorio, mesa de reunión y credenza</t>
  </si>
  <si>
    <t xml:space="preserve">Tasa ITBIS % </t>
  </si>
  <si>
    <t>Escritorio ejecutivo en L con escritorio auxiliar de retorno (A juego con el ítem 6 y 7)</t>
  </si>
  <si>
    <t>Mesa de reunión de 0.90m de diámetro (A juego con el ítem 5 y 7)</t>
  </si>
  <si>
    <t>Total LOTE 2</t>
  </si>
  <si>
    <t>Lote 3. Estantes</t>
  </si>
  <si>
    <t>Estante de 3 tramos laminado</t>
  </si>
  <si>
    <t>Estante de 2 tramos</t>
  </si>
  <si>
    <t>Total LOTE 3</t>
  </si>
  <si>
    <t>Categoria de items a adjudicar de forma individual</t>
  </si>
  <si>
    <t>Escritorio tope recto, 140x70 cm</t>
  </si>
  <si>
    <t>Casillero de metal con 18 divisiones</t>
  </si>
  <si>
    <t>Credenza color caoba (A juego con el ítem 5 y 6)</t>
  </si>
  <si>
    <t>Firma y Sello</t>
  </si>
  <si>
    <t>Mesa de trabajo reforzada para soportar cargas puntuales</t>
  </si>
  <si>
    <t>RI-CP-BS-2021-001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</si>
</sst>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4" borderId="0" xfId="0" applyFont="1" applyFill="1" applyProtection="1"/>
    <xf numFmtId="0" fontId="0" fillId="4" borderId="0" xfId="0" applyFill="1"/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/>
    <xf numFmtId="0" fontId="4" fillId="4" borderId="0" xfId="0" applyFont="1" applyFill="1"/>
    <xf numFmtId="0" fontId="3" fillId="4" borderId="0" xfId="0" applyFont="1" applyFill="1" applyAlignment="1" applyProtection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 vertical="center"/>
    </xf>
    <xf numFmtId="16" fontId="7" fillId="4" borderId="1" xfId="0" applyNumberFormat="1" applyFont="1" applyFill="1" applyBorder="1" applyAlignment="1" applyProtection="1">
      <protection locked="0"/>
    </xf>
    <xf numFmtId="0" fontId="8" fillId="4" borderId="0" xfId="0" applyFont="1" applyFill="1" applyAlignment="1">
      <alignment vertical="center"/>
    </xf>
    <xf numFmtId="0" fontId="2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10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/>
    <xf numFmtId="164" fontId="7" fillId="4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7" fillId="4" borderId="0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Protection="1">
      <protection locked="0"/>
    </xf>
    <xf numFmtId="43" fontId="13" fillId="7" borderId="4" xfId="1" applyFont="1" applyFill="1" applyBorder="1" applyAlignment="1"/>
    <xf numFmtId="0" fontId="4" fillId="4" borderId="0" xfId="0" applyFont="1" applyFill="1" applyAlignment="1" applyProtection="1">
      <alignment wrapText="1"/>
    </xf>
    <xf numFmtId="0" fontId="6" fillId="4" borderId="0" xfId="0" applyFont="1" applyFill="1" applyAlignment="1" applyProtection="1">
      <alignment horizontal="right" wrapText="1"/>
    </xf>
    <xf numFmtId="0" fontId="7" fillId="4" borderId="0" xfId="0" applyFont="1" applyFill="1" applyBorder="1" applyAlignment="1">
      <alignment horizontal="center" wrapText="1"/>
    </xf>
    <xf numFmtId="0" fontId="10" fillId="4" borderId="0" xfId="0" applyFont="1" applyFill="1" applyAlignment="1">
      <alignment wrapText="1"/>
    </xf>
    <xf numFmtId="164" fontId="10" fillId="4" borderId="0" xfId="0" applyNumberFormat="1" applyFont="1" applyFill="1" applyBorder="1" applyAlignment="1">
      <alignment wrapText="1"/>
    </xf>
    <xf numFmtId="0" fontId="7" fillId="4" borderId="0" xfId="0" applyFont="1" applyFill="1" applyBorder="1" applyAlignment="1" applyProtection="1">
      <alignment horizontal="center" wrapText="1"/>
      <protection locked="0"/>
    </xf>
    <xf numFmtId="0" fontId="4" fillId="4" borderId="0" xfId="0" applyFont="1" applyFill="1" applyAlignment="1">
      <alignment wrapText="1"/>
    </xf>
    <xf numFmtId="43" fontId="15" fillId="4" borderId="4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/>
    <xf numFmtId="0" fontId="7" fillId="4" borderId="0" xfId="0" applyFont="1" applyFill="1" applyBorder="1" applyAlignment="1"/>
    <xf numFmtId="0" fontId="10" fillId="4" borderId="0" xfId="0" applyFont="1" applyFill="1" applyBorder="1" applyAlignment="1" applyProtection="1">
      <protection locked="0"/>
    </xf>
    <xf numFmtId="0" fontId="10" fillId="4" borderId="0" xfId="0" applyFont="1" applyFill="1" applyProtection="1"/>
    <xf numFmtId="0" fontId="13" fillId="6" borderId="4" xfId="0" applyFont="1" applyFill="1" applyBorder="1" applyAlignment="1" applyProtection="1">
      <alignment horizontal="center" vertical="center" wrapText="1"/>
    </xf>
    <xf numFmtId="164" fontId="13" fillId="6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/>
    </xf>
    <xf numFmtId="9" fontId="13" fillId="4" borderId="4" xfId="1" applyNumberFormat="1" applyFont="1" applyFill="1" applyBorder="1" applyAlignment="1" applyProtection="1">
      <alignment horizontal="center"/>
    </xf>
    <xf numFmtId="0" fontId="14" fillId="7" borderId="2" xfId="0" applyFont="1" applyFill="1" applyBorder="1" applyAlignment="1" applyProtection="1"/>
    <xf numFmtId="0" fontId="14" fillId="7" borderId="5" xfId="0" applyFont="1" applyFill="1" applyBorder="1" applyAlignment="1" applyProtection="1"/>
    <xf numFmtId="0" fontId="13" fillId="7" borderId="5" xfId="0" applyFont="1" applyFill="1" applyBorder="1" applyAlignment="1" applyProtection="1">
      <alignment horizontal="left"/>
    </xf>
    <xf numFmtId="0" fontId="13" fillId="7" borderId="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right"/>
    </xf>
    <xf numFmtId="43" fontId="13" fillId="4" borderId="4" xfId="1" applyFont="1" applyFill="1" applyBorder="1" applyAlignment="1" applyProtection="1">
      <alignment horizontal="center"/>
      <protection locked="0"/>
    </xf>
    <xf numFmtId="43" fontId="13" fillId="4" borderId="4" xfId="1" applyFont="1" applyFill="1" applyBorder="1" applyAlignment="1" applyProtection="1">
      <alignment horizontal="center" wrapText="1"/>
      <protection locked="0"/>
    </xf>
    <xf numFmtId="43" fontId="13" fillId="4" borderId="4" xfId="1" applyFont="1" applyFill="1" applyBorder="1" applyAlignment="1" applyProtection="1">
      <protection locked="0"/>
    </xf>
    <xf numFmtId="43" fontId="13" fillId="2" borderId="4" xfId="1" applyFont="1" applyFill="1" applyBorder="1" applyAlignment="1" applyProtection="1">
      <protection locked="0"/>
    </xf>
    <xf numFmtId="43" fontId="13" fillId="4" borderId="4" xfId="1" applyFont="1" applyFill="1" applyBorder="1" applyAlignment="1" applyProtection="1">
      <alignment horizontal="center" vertical="center" wrapText="1"/>
      <protection locked="0"/>
    </xf>
    <xf numFmtId="43" fontId="13" fillId="4" borderId="4" xfId="1" applyFont="1" applyFill="1" applyBorder="1" applyAlignment="1" applyProtection="1">
      <alignment horizontal="left"/>
      <protection locked="0"/>
    </xf>
    <xf numFmtId="43" fontId="13" fillId="4" borderId="4" xfId="1" applyFont="1" applyFill="1" applyBorder="1" applyAlignment="1" applyProtection="1">
      <alignment horizontal="left" wrapText="1"/>
      <protection locked="0"/>
    </xf>
    <xf numFmtId="0" fontId="14" fillId="4" borderId="0" xfId="0" applyFont="1" applyFill="1" applyBorder="1" applyAlignment="1" applyProtection="1">
      <alignment horizontal="center"/>
    </xf>
    <xf numFmtId="0" fontId="7" fillId="4" borderId="0" xfId="0" applyFont="1" applyFill="1" applyAlignment="1" applyProtection="1">
      <alignment horizontal="center"/>
    </xf>
    <xf numFmtId="0" fontId="6" fillId="5" borderId="2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7" fillId="4" borderId="0" xfId="0" applyFont="1" applyFill="1" applyAlignment="1" applyProtection="1">
      <alignment horizontal="right"/>
    </xf>
    <xf numFmtId="0" fontId="7" fillId="4" borderId="1" xfId="0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13" fillId="8" borderId="4" xfId="0" applyFont="1" applyFill="1" applyBorder="1" applyAlignment="1" applyProtection="1">
      <alignment horizontal="center"/>
    </xf>
    <xf numFmtId="0" fontId="13" fillId="6" borderId="2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10" fillId="4" borderId="1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left" vertical="center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left"/>
    </xf>
    <xf numFmtId="0" fontId="13" fillId="7" borderId="5" xfId="0" applyFont="1" applyFill="1" applyBorder="1" applyAlignment="1" applyProtection="1">
      <alignment horizontal="left"/>
    </xf>
    <xf numFmtId="0" fontId="13" fillId="7" borderId="3" xfId="0" applyFont="1" applyFill="1" applyBorder="1" applyAlignment="1" applyProtection="1">
      <alignment horizontal="left"/>
    </xf>
    <xf numFmtId="0" fontId="13" fillId="4" borderId="2" xfId="0" applyFont="1" applyFill="1" applyBorder="1" applyAlignment="1" applyProtection="1">
      <alignment horizontal="left" wrapText="1"/>
    </xf>
    <xf numFmtId="0" fontId="13" fillId="4" borderId="5" xfId="0" applyFont="1" applyFill="1" applyBorder="1" applyAlignment="1" applyProtection="1">
      <alignment horizontal="left" wrapText="1"/>
    </xf>
    <xf numFmtId="0" fontId="13" fillId="4" borderId="3" xfId="0" applyFont="1" applyFill="1" applyBorder="1" applyAlignment="1" applyProtection="1">
      <alignment horizontal="left" wrapText="1"/>
    </xf>
    <xf numFmtId="0" fontId="13" fillId="4" borderId="2" xfId="0" applyFont="1" applyFill="1" applyBorder="1" applyAlignment="1" applyProtection="1">
      <alignment horizontal="left"/>
    </xf>
    <xf numFmtId="0" fontId="13" fillId="4" borderId="5" xfId="0" applyFont="1" applyFill="1" applyBorder="1" applyAlignment="1" applyProtection="1">
      <alignment horizontal="left"/>
    </xf>
    <xf numFmtId="0" fontId="13" fillId="4" borderId="3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right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621367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F491E1-F479-4863-8630-EE018197B8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2385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A34-D348-40D7-AE41-0C2EE4648B8E}">
  <dimension ref="B1:P42"/>
  <sheetViews>
    <sheetView tabSelected="1" zoomScale="85" zoomScaleNormal="85" workbookViewId="0">
      <selection activeCell="P9" sqref="P9"/>
    </sheetView>
  </sheetViews>
  <sheetFormatPr baseColWidth="10" defaultRowHeight="15" x14ac:dyDescent="0.25"/>
  <cols>
    <col min="1" max="1" width="17.85546875" style="2" customWidth="1"/>
    <col min="2" max="2" width="9.7109375" style="2" customWidth="1"/>
    <col min="3" max="7" width="9.85546875" style="2" customWidth="1"/>
    <col min="8" max="8" width="4.85546875" style="2" customWidth="1"/>
    <col min="9" max="9" width="19.85546875" style="2" bestFit="1" customWidth="1"/>
    <col min="10" max="11" width="11.42578125" style="2"/>
    <col min="12" max="12" width="11.5703125" style="2" customWidth="1"/>
    <col min="13" max="13" width="16.28515625" style="2" customWidth="1"/>
    <col min="14" max="14" width="13.5703125" style="30" customWidth="1"/>
    <col min="15" max="15" width="14.7109375" style="6" customWidth="1"/>
    <col min="16" max="16" width="14.140625" style="2" customWidth="1"/>
    <col min="17" max="16384" width="11.42578125" style="2"/>
  </cols>
  <sheetData>
    <row r="1" spans="2:16" ht="17.25" x14ac:dyDescent="0.3">
      <c r="B1" s="1"/>
      <c r="C1" s="1"/>
      <c r="D1" s="1"/>
      <c r="F1" s="1"/>
      <c r="G1" s="1"/>
      <c r="H1" s="1"/>
      <c r="I1" s="1"/>
      <c r="J1" s="3"/>
      <c r="K1" s="4"/>
      <c r="L1" s="5"/>
      <c r="M1" s="5"/>
      <c r="N1" s="24"/>
    </row>
    <row r="2" spans="2:16" ht="20.25" x14ac:dyDescent="0.3">
      <c r="B2" s="1"/>
      <c r="C2" s="1"/>
      <c r="D2" s="1"/>
      <c r="E2" s="1"/>
      <c r="F2" s="7"/>
      <c r="G2" s="7"/>
      <c r="H2" s="8"/>
      <c r="I2" s="7"/>
      <c r="J2" s="9"/>
      <c r="K2" s="4"/>
      <c r="L2" s="5"/>
      <c r="M2" s="5"/>
      <c r="N2" s="25" t="s">
        <v>0</v>
      </c>
      <c r="O2" s="10"/>
    </row>
    <row r="3" spans="2:16" ht="17.25" x14ac:dyDescent="0.25">
      <c r="B3" s="11"/>
      <c r="C3" s="11"/>
      <c r="F3" s="8"/>
      <c r="G3" s="8"/>
      <c r="H3" s="8"/>
      <c r="I3" s="8"/>
      <c r="N3" s="55" t="s">
        <v>16</v>
      </c>
      <c r="O3" s="56"/>
    </row>
    <row r="4" spans="2:16" x14ac:dyDescent="0.25">
      <c r="N4" s="57" t="s">
        <v>41</v>
      </c>
      <c r="O4" s="58"/>
      <c r="P4" s="12"/>
    </row>
    <row r="5" spans="2:16" ht="17.25" x14ac:dyDescent="0.3">
      <c r="B5" s="59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7" spans="2:16" ht="15.75" x14ac:dyDescent="0.25">
      <c r="B7" s="60" t="s">
        <v>2</v>
      </c>
      <c r="C7" s="60"/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6" ht="15.75" x14ac:dyDescent="0.25"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26"/>
      <c r="O8" s="14"/>
    </row>
    <row r="9" spans="2:16" ht="15.75" x14ac:dyDescent="0.25">
      <c r="B9" s="60" t="s">
        <v>3</v>
      </c>
      <c r="C9" s="60"/>
      <c r="D9" s="60"/>
      <c r="E9" s="75"/>
      <c r="F9" s="75"/>
      <c r="G9" s="75"/>
      <c r="H9" s="15"/>
      <c r="I9" s="15"/>
      <c r="J9" s="15"/>
      <c r="K9" s="15"/>
      <c r="L9" s="45" t="s">
        <v>4</v>
      </c>
      <c r="M9" s="13"/>
      <c r="N9" s="75"/>
      <c r="O9" s="75"/>
    </row>
    <row r="10" spans="2:16" ht="15.7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27"/>
      <c r="O10" s="15"/>
    </row>
    <row r="11" spans="2:16" ht="15.75" x14ac:dyDescent="0.25">
      <c r="B11" s="65" t="s">
        <v>17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2:16" ht="36" customHeight="1" x14ac:dyDescent="0.25">
      <c r="B12" s="36" t="s">
        <v>5</v>
      </c>
      <c r="C12" s="66" t="s">
        <v>6</v>
      </c>
      <c r="D12" s="67"/>
      <c r="E12" s="67"/>
      <c r="F12" s="67"/>
      <c r="G12" s="67"/>
      <c r="H12" s="67"/>
      <c r="I12" s="68"/>
      <c r="J12" s="36" t="s">
        <v>7</v>
      </c>
      <c r="K12" s="36" t="s">
        <v>8</v>
      </c>
      <c r="L12" s="37" t="s">
        <v>9</v>
      </c>
      <c r="M12" s="37" t="s">
        <v>27</v>
      </c>
      <c r="N12" s="37" t="s">
        <v>23</v>
      </c>
      <c r="O12" s="37" t="s">
        <v>24</v>
      </c>
    </row>
    <row r="13" spans="2:16" ht="15" customHeight="1" x14ac:dyDescent="0.25">
      <c r="B13" s="78" t="s">
        <v>18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2:16" ht="17.25" customHeight="1" x14ac:dyDescent="0.25">
      <c r="B14" s="38">
        <v>1</v>
      </c>
      <c r="C14" s="81" t="s">
        <v>19</v>
      </c>
      <c r="D14" s="82"/>
      <c r="E14" s="82"/>
      <c r="F14" s="82"/>
      <c r="G14" s="82"/>
      <c r="H14" s="82"/>
      <c r="I14" s="83"/>
      <c r="J14" s="38" t="s">
        <v>10</v>
      </c>
      <c r="K14" s="38">
        <v>5</v>
      </c>
      <c r="L14" s="46"/>
      <c r="M14" s="39">
        <v>0.18</v>
      </c>
      <c r="N14" s="47">
        <f>+L14*M14</f>
        <v>0</v>
      </c>
      <c r="O14" s="48">
        <f>+L14+N14</f>
        <v>0</v>
      </c>
    </row>
    <row r="15" spans="2:16" ht="16.5" customHeight="1" x14ac:dyDescent="0.25">
      <c r="B15" s="38">
        <f>+B14+1</f>
        <v>2</v>
      </c>
      <c r="C15" s="84" t="s">
        <v>20</v>
      </c>
      <c r="D15" s="85"/>
      <c r="E15" s="85"/>
      <c r="F15" s="85"/>
      <c r="G15" s="85"/>
      <c r="H15" s="85"/>
      <c r="I15" s="86"/>
      <c r="J15" s="38" t="s">
        <v>10</v>
      </c>
      <c r="K15" s="38">
        <v>1</v>
      </c>
      <c r="L15" s="46"/>
      <c r="M15" s="39">
        <v>0.18</v>
      </c>
      <c r="N15" s="47">
        <f t="shared" ref="N15:N17" si="0">+L15*M15</f>
        <v>0</v>
      </c>
      <c r="O15" s="48">
        <f t="shared" ref="O15:O17" si="1">+L15+N15</f>
        <v>0</v>
      </c>
    </row>
    <row r="16" spans="2:16" ht="15.75" x14ac:dyDescent="0.25">
      <c r="B16" s="38">
        <f t="shared" ref="B16:B17" si="2">+B15+1</f>
        <v>3</v>
      </c>
      <c r="C16" s="84" t="s">
        <v>21</v>
      </c>
      <c r="D16" s="85"/>
      <c r="E16" s="85"/>
      <c r="F16" s="85"/>
      <c r="G16" s="85"/>
      <c r="H16" s="85"/>
      <c r="I16" s="86"/>
      <c r="J16" s="38" t="s">
        <v>10</v>
      </c>
      <c r="K16" s="38">
        <v>3</v>
      </c>
      <c r="L16" s="46"/>
      <c r="M16" s="39">
        <v>0.18</v>
      </c>
      <c r="N16" s="47">
        <f t="shared" si="0"/>
        <v>0</v>
      </c>
      <c r="O16" s="48">
        <f t="shared" si="1"/>
        <v>0</v>
      </c>
    </row>
    <row r="17" spans="2:15" ht="15.75" x14ac:dyDescent="0.25">
      <c r="B17" s="38">
        <f t="shared" si="2"/>
        <v>4</v>
      </c>
      <c r="C17" s="84" t="s">
        <v>22</v>
      </c>
      <c r="D17" s="85"/>
      <c r="E17" s="85"/>
      <c r="F17" s="85"/>
      <c r="G17" s="85"/>
      <c r="H17" s="85"/>
      <c r="I17" s="86"/>
      <c r="J17" s="38" t="s">
        <v>10</v>
      </c>
      <c r="K17" s="38">
        <v>171</v>
      </c>
      <c r="L17" s="46"/>
      <c r="M17" s="39">
        <v>0.18</v>
      </c>
      <c r="N17" s="47">
        <f t="shared" si="0"/>
        <v>0</v>
      </c>
      <c r="O17" s="48">
        <f t="shared" si="1"/>
        <v>0</v>
      </c>
    </row>
    <row r="18" spans="2:15" ht="15.75" x14ac:dyDescent="0.25">
      <c r="B18" s="72" t="s">
        <v>25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49">
        <f>SUM(O14:O17)</f>
        <v>0</v>
      </c>
    </row>
    <row r="19" spans="2:15" ht="15.75" x14ac:dyDescent="0.25">
      <c r="B19" s="40" t="s">
        <v>26</v>
      </c>
      <c r="C19" s="41"/>
      <c r="D19" s="41"/>
      <c r="E19" s="41"/>
      <c r="F19" s="41"/>
      <c r="G19" s="41"/>
      <c r="H19" s="42"/>
      <c r="I19" s="42"/>
      <c r="J19" s="42"/>
      <c r="K19" s="42"/>
      <c r="L19" s="42"/>
      <c r="M19" s="42"/>
      <c r="N19" s="43"/>
      <c r="O19" s="23"/>
    </row>
    <row r="20" spans="2:15" ht="28.5" customHeight="1" x14ac:dyDescent="0.25">
      <c r="B20" s="44">
        <f>+B17+1</f>
        <v>5</v>
      </c>
      <c r="C20" s="69" t="s">
        <v>28</v>
      </c>
      <c r="D20" s="70"/>
      <c r="E20" s="70"/>
      <c r="F20" s="70"/>
      <c r="G20" s="70"/>
      <c r="H20" s="70"/>
      <c r="I20" s="71"/>
      <c r="J20" s="38" t="s">
        <v>10</v>
      </c>
      <c r="K20" s="38">
        <v>1</v>
      </c>
      <c r="L20" s="31"/>
      <c r="M20" s="39">
        <v>0.18</v>
      </c>
      <c r="N20" s="50">
        <f>+L20*M20</f>
        <v>0</v>
      </c>
      <c r="O20" s="50">
        <f>+L20+N20</f>
        <v>0</v>
      </c>
    </row>
    <row r="21" spans="2:15" ht="15.75" x14ac:dyDescent="0.25">
      <c r="B21" s="44">
        <f>+B20+1</f>
        <v>6</v>
      </c>
      <c r="C21" s="69" t="s">
        <v>29</v>
      </c>
      <c r="D21" s="70"/>
      <c r="E21" s="70"/>
      <c r="F21" s="70"/>
      <c r="G21" s="70"/>
      <c r="H21" s="70"/>
      <c r="I21" s="71"/>
      <c r="J21" s="38" t="s">
        <v>10</v>
      </c>
      <c r="K21" s="38">
        <v>1</v>
      </c>
      <c r="L21" s="31"/>
      <c r="M21" s="39">
        <v>0.18</v>
      </c>
      <c r="N21" s="50">
        <f t="shared" ref="N21:N22" si="3">+L21*M21</f>
        <v>0</v>
      </c>
      <c r="O21" s="50">
        <f t="shared" ref="O21:O22" si="4">+L21+N21</f>
        <v>0</v>
      </c>
    </row>
    <row r="22" spans="2:15" ht="15.75" x14ac:dyDescent="0.25">
      <c r="B22" s="44">
        <f t="shared" ref="B22" si="5">+B21+1</f>
        <v>7</v>
      </c>
      <c r="C22" s="69" t="s">
        <v>38</v>
      </c>
      <c r="D22" s="70"/>
      <c r="E22" s="70"/>
      <c r="F22" s="70"/>
      <c r="G22" s="70"/>
      <c r="H22" s="70"/>
      <c r="I22" s="71"/>
      <c r="J22" s="38" t="s">
        <v>10</v>
      </c>
      <c r="K22" s="38">
        <v>1</v>
      </c>
      <c r="L22" s="31"/>
      <c r="M22" s="39">
        <v>0.18</v>
      </c>
      <c r="N22" s="50">
        <f t="shared" si="3"/>
        <v>0</v>
      </c>
      <c r="O22" s="50">
        <f t="shared" si="4"/>
        <v>0</v>
      </c>
    </row>
    <row r="23" spans="2:15" ht="15.75" x14ac:dyDescent="0.25">
      <c r="B23" s="72" t="s">
        <v>30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49">
        <f>SUM(O20:O22)</f>
        <v>0</v>
      </c>
    </row>
    <row r="24" spans="2:15" ht="15.75" x14ac:dyDescent="0.25">
      <c r="B24" s="40" t="s">
        <v>31</v>
      </c>
      <c r="C24" s="41"/>
      <c r="D24" s="41"/>
      <c r="E24" s="41"/>
      <c r="F24" s="41"/>
      <c r="G24" s="41"/>
      <c r="H24" s="42"/>
      <c r="I24" s="42"/>
      <c r="J24" s="42"/>
      <c r="K24" s="42"/>
      <c r="L24" s="42"/>
      <c r="M24" s="42"/>
      <c r="N24" s="43"/>
      <c r="O24" s="23"/>
    </row>
    <row r="25" spans="2:15" ht="15.75" x14ac:dyDescent="0.25">
      <c r="B25" s="44">
        <f>+B22+1</f>
        <v>8</v>
      </c>
      <c r="C25" s="62" t="s">
        <v>32</v>
      </c>
      <c r="D25" s="63"/>
      <c r="E25" s="63"/>
      <c r="F25" s="63"/>
      <c r="G25" s="63"/>
      <c r="H25" s="63"/>
      <c r="I25" s="64"/>
      <c r="J25" s="38" t="s">
        <v>10</v>
      </c>
      <c r="K25" s="38">
        <v>7</v>
      </c>
      <c r="L25" s="51"/>
      <c r="M25" s="39">
        <v>0.18</v>
      </c>
      <c r="N25" s="52">
        <f>+L25*M25</f>
        <v>0</v>
      </c>
      <c r="O25" s="48">
        <f>+L25+N25</f>
        <v>0</v>
      </c>
    </row>
    <row r="26" spans="2:15" ht="15.75" x14ac:dyDescent="0.25">
      <c r="B26" s="44">
        <f>+B25+1</f>
        <v>9</v>
      </c>
      <c r="C26" s="62" t="s">
        <v>33</v>
      </c>
      <c r="D26" s="63"/>
      <c r="E26" s="63"/>
      <c r="F26" s="63"/>
      <c r="G26" s="63"/>
      <c r="H26" s="63"/>
      <c r="I26" s="64"/>
      <c r="J26" s="38" t="s">
        <v>10</v>
      </c>
      <c r="K26" s="38">
        <v>12</v>
      </c>
      <c r="L26" s="51"/>
      <c r="M26" s="39">
        <v>0.18</v>
      </c>
      <c r="N26" s="52">
        <f>+L26*M26</f>
        <v>0</v>
      </c>
      <c r="O26" s="48">
        <f>+L26+N26</f>
        <v>0</v>
      </c>
    </row>
    <row r="27" spans="2:15" ht="15.75" x14ac:dyDescent="0.25">
      <c r="B27" s="72" t="s">
        <v>34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49">
        <f>SUM(O24:O26)</f>
        <v>0</v>
      </c>
    </row>
    <row r="28" spans="2:15" ht="15.75" x14ac:dyDescent="0.25">
      <c r="B28" s="40" t="s">
        <v>35</v>
      </c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43"/>
      <c r="O28" s="23"/>
    </row>
    <row r="29" spans="2:15" ht="15.75" x14ac:dyDescent="0.25">
      <c r="B29" s="44">
        <f>+B26+1</f>
        <v>10</v>
      </c>
      <c r="C29" s="62" t="s">
        <v>36</v>
      </c>
      <c r="D29" s="63"/>
      <c r="E29" s="63"/>
      <c r="F29" s="63"/>
      <c r="G29" s="63"/>
      <c r="H29" s="63"/>
      <c r="I29" s="64"/>
      <c r="J29" s="38" t="s">
        <v>10</v>
      </c>
      <c r="K29" s="38">
        <v>3</v>
      </c>
      <c r="L29" s="51"/>
      <c r="M29" s="39">
        <v>0.18</v>
      </c>
      <c r="N29" s="52">
        <f>+L29*M29</f>
        <v>0</v>
      </c>
      <c r="O29" s="48">
        <f>+L29+N29</f>
        <v>0</v>
      </c>
    </row>
    <row r="30" spans="2:15" ht="15.75" x14ac:dyDescent="0.25">
      <c r="B30" s="44">
        <f>+B29+1</f>
        <v>11</v>
      </c>
      <c r="C30" s="62" t="s">
        <v>37</v>
      </c>
      <c r="D30" s="63"/>
      <c r="E30" s="63"/>
      <c r="F30" s="63"/>
      <c r="G30" s="63"/>
      <c r="H30" s="63"/>
      <c r="I30" s="64"/>
      <c r="J30" s="38" t="s">
        <v>10</v>
      </c>
      <c r="K30" s="38">
        <v>9</v>
      </c>
      <c r="L30" s="51"/>
      <c r="M30" s="39">
        <v>0.18</v>
      </c>
      <c r="N30" s="52">
        <f>+L30*M30</f>
        <v>0</v>
      </c>
      <c r="O30" s="48">
        <f>+L30+N30</f>
        <v>0</v>
      </c>
    </row>
    <row r="31" spans="2:15" ht="15.75" x14ac:dyDescent="0.25">
      <c r="B31" s="44">
        <v>12</v>
      </c>
      <c r="C31" s="76" t="s">
        <v>40</v>
      </c>
      <c r="D31" s="76"/>
      <c r="E31" s="76"/>
      <c r="F31" s="76"/>
      <c r="G31" s="76"/>
      <c r="H31" s="76"/>
      <c r="I31" s="76"/>
      <c r="J31" s="38" t="s">
        <v>10</v>
      </c>
      <c r="K31" s="38">
        <v>18</v>
      </c>
      <c r="L31" s="51"/>
      <c r="M31" s="39">
        <v>0.18</v>
      </c>
      <c r="N31" s="52">
        <f>+L31*M31</f>
        <v>0</v>
      </c>
      <c r="O31" s="48">
        <f>+L31+N31</f>
        <v>0</v>
      </c>
    </row>
    <row r="32" spans="2:15" ht="16.5" thickBot="1" x14ac:dyDescent="0.3">
      <c r="B32" s="53"/>
      <c r="C32" s="15"/>
      <c r="D32" s="15"/>
      <c r="E32" s="15"/>
      <c r="F32" s="15"/>
      <c r="G32" s="15"/>
      <c r="H32" s="15"/>
      <c r="I32" s="15"/>
      <c r="J32" s="16"/>
      <c r="K32" s="16"/>
      <c r="L32" s="17"/>
      <c r="M32" s="17"/>
      <c r="N32" s="28"/>
      <c r="O32" s="17"/>
    </row>
    <row r="33" spans="2:15" ht="16.5" thickBot="1" x14ac:dyDescent="0.3">
      <c r="B33" s="60" t="s">
        <v>11</v>
      </c>
      <c r="C33" s="60"/>
      <c r="D33" s="60"/>
      <c r="E33" s="87"/>
      <c r="F33" s="88">
        <f>O18+O23+O27+O29+O30+O31</f>
        <v>0</v>
      </c>
      <c r="G33" s="89"/>
      <c r="H33" s="89"/>
      <c r="I33" s="90"/>
      <c r="J33" s="18"/>
      <c r="K33" s="15"/>
      <c r="L33" s="15"/>
      <c r="M33" s="15"/>
      <c r="N33" s="27"/>
      <c r="O33" s="15"/>
    </row>
    <row r="34" spans="2:15" ht="15.75" x14ac:dyDescent="0.25">
      <c r="B34" s="60" t="s">
        <v>12</v>
      </c>
      <c r="C34" s="60"/>
      <c r="D34" s="60"/>
      <c r="E34" s="87"/>
      <c r="F34" s="91"/>
      <c r="G34" s="92"/>
      <c r="H34" s="92"/>
      <c r="I34" s="92"/>
      <c r="J34" s="92"/>
      <c r="K34" s="92"/>
      <c r="L34" s="92"/>
      <c r="M34" s="92"/>
      <c r="N34" s="92"/>
      <c r="O34" s="93"/>
    </row>
    <row r="35" spans="2:15" ht="16.5" thickBot="1" x14ac:dyDescent="0.3">
      <c r="B35" s="19"/>
      <c r="C35" s="19"/>
      <c r="D35" s="19"/>
      <c r="E35" s="20"/>
      <c r="F35" s="94"/>
      <c r="G35" s="95"/>
      <c r="H35" s="95"/>
      <c r="I35" s="95"/>
      <c r="J35" s="95"/>
      <c r="K35" s="95"/>
      <c r="L35" s="95"/>
      <c r="M35" s="95"/>
      <c r="N35" s="95"/>
      <c r="O35" s="96"/>
    </row>
    <row r="36" spans="2:15" ht="15.75" x14ac:dyDescent="0.25">
      <c r="B36" s="19"/>
      <c r="C36" s="1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2:15" ht="15.75" x14ac:dyDescent="0.25">
      <c r="B37" s="19"/>
      <c r="C37" s="1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9"/>
      <c r="O37" s="21"/>
    </row>
    <row r="38" spans="2:15" ht="15.75" x14ac:dyDescent="0.25">
      <c r="B38" s="35" t="s">
        <v>13</v>
      </c>
      <c r="C38" s="75"/>
      <c r="D38" s="75"/>
      <c r="E38" s="75"/>
      <c r="F38" s="75"/>
      <c r="G38" s="35" t="s">
        <v>14</v>
      </c>
      <c r="H38" s="35"/>
      <c r="I38" s="75"/>
      <c r="J38" s="75"/>
      <c r="K38" s="75"/>
      <c r="L38" s="75"/>
      <c r="M38" s="75"/>
      <c r="N38" s="75"/>
      <c r="O38" s="75"/>
    </row>
    <row r="39" spans="2:15" ht="15.75" x14ac:dyDescent="0.25">
      <c r="B39" s="35" t="s">
        <v>15</v>
      </c>
      <c r="C39" s="35"/>
      <c r="D39" s="35"/>
      <c r="E39" s="35"/>
      <c r="F39" s="35"/>
      <c r="G39" s="35"/>
      <c r="H39" s="15"/>
      <c r="I39" s="22"/>
      <c r="J39" s="77"/>
      <c r="K39" s="77"/>
      <c r="L39" s="77"/>
      <c r="M39" s="77"/>
      <c r="N39" s="77"/>
      <c r="O39" s="77"/>
    </row>
    <row r="40" spans="2:15" ht="15.75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27"/>
      <c r="O40" s="15"/>
    </row>
    <row r="41" spans="2:15" ht="15.75" x14ac:dyDescent="0.25">
      <c r="C41" s="33"/>
      <c r="D41" s="34"/>
      <c r="E41" s="34"/>
      <c r="F41" s="34"/>
      <c r="G41" s="34"/>
      <c r="H41" s="34"/>
      <c r="I41" s="32"/>
      <c r="J41" s="32"/>
      <c r="K41" s="32"/>
      <c r="L41" s="32"/>
      <c r="M41" s="32"/>
      <c r="N41" s="32"/>
      <c r="O41" s="32"/>
    </row>
    <row r="42" spans="2:15" ht="15.75" x14ac:dyDescent="0.25">
      <c r="B42" s="54" t="s">
        <v>39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</sheetData>
  <sheetProtection algorithmName="SHA-512" hashValue="Srrd1MI2SsjOcRDflmb+D2aOtvHrb/gFhcvKm0idMSETRbbfy6Wuad1L5y1Bj4eU7DYpdK14CWTRilK+gm72eQ==" saltValue="7u5VRB1rr52jqd3aDsfQ1w==" spinCount="100000" sheet="1" objects="1" scenarios="1"/>
  <mergeCells count="35">
    <mergeCell ref="J39:O39"/>
    <mergeCell ref="B13:O13"/>
    <mergeCell ref="C14:I14"/>
    <mergeCell ref="C15:I15"/>
    <mergeCell ref="C16:I16"/>
    <mergeCell ref="C17:I17"/>
    <mergeCell ref="B33:E33"/>
    <mergeCell ref="F33:I33"/>
    <mergeCell ref="B34:E34"/>
    <mergeCell ref="F34:O34"/>
    <mergeCell ref="F35:O35"/>
    <mergeCell ref="B23:N23"/>
    <mergeCell ref="C25:I25"/>
    <mergeCell ref="B9:D9"/>
    <mergeCell ref="E9:G9"/>
    <mergeCell ref="N9:O9"/>
    <mergeCell ref="C38:F38"/>
    <mergeCell ref="I38:O38"/>
    <mergeCell ref="C31:I31"/>
    <mergeCell ref="B42:O42"/>
    <mergeCell ref="N3:O3"/>
    <mergeCell ref="N4:O4"/>
    <mergeCell ref="B5:O5"/>
    <mergeCell ref="B7:D7"/>
    <mergeCell ref="E7:O7"/>
    <mergeCell ref="C26:I26"/>
    <mergeCell ref="B11:O11"/>
    <mergeCell ref="C12:I12"/>
    <mergeCell ref="C20:I20"/>
    <mergeCell ref="C21:I21"/>
    <mergeCell ref="C22:I22"/>
    <mergeCell ref="B18:N18"/>
    <mergeCell ref="B27:N27"/>
    <mergeCell ref="C29:I29"/>
    <mergeCell ref="C30:I30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3E411EE359447A4737D2180D31C0C" ma:contentTypeVersion="10" ma:contentTypeDescription="Create a new document." ma:contentTypeScope="" ma:versionID="3b1561c0efec33d3ea725c96312682f9">
  <xsd:schema xmlns:xsd="http://www.w3.org/2001/XMLSchema" xmlns:xs="http://www.w3.org/2001/XMLSchema" xmlns:p="http://schemas.microsoft.com/office/2006/metadata/properties" xmlns:ns3="1eb8c7c4-7212-48cd-b6f9-2ef108e34545" xmlns:ns4="756dab1b-d18f-41ce-876b-0ae7913877d9" targetNamespace="http://schemas.microsoft.com/office/2006/metadata/properties" ma:root="true" ma:fieldsID="34f4471083b6b3ca1fc9b0301c24d588" ns3:_="" ns4:_="">
    <xsd:import namespace="1eb8c7c4-7212-48cd-b6f9-2ef108e34545"/>
    <xsd:import namespace="756dab1b-d18f-41ce-876b-0ae7913877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c7c4-7212-48cd-b6f9-2ef108e34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dab1b-d18f-41ce-876b-0ae7913877d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B99726-D17F-4336-AB58-31FC0D87F0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8c7c4-7212-48cd-b6f9-2ef108e34545"/>
    <ds:schemaRef ds:uri="756dab1b-d18f-41ce-876b-0ae7913877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2532D2-4483-4103-904A-F8731928D3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B9863D-C859-4BD2-8B14-8836F51DD38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1eb8c7c4-7212-48cd-b6f9-2ef108e34545"/>
    <ds:schemaRef ds:uri="http://purl.org/dc/dcmitype/"/>
    <ds:schemaRef ds:uri="http://schemas.openxmlformats.org/package/2006/metadata/core-properties"/>
    <ds:schemaRef ds:uri="756dab1b-d18f-41ce-876b-0ae7913877d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Patricia Garcia Betances</dc:creator>
  <cp:lastModifiedBy>Eliana Patricia Garcia Betances</cp:lastModifiedBy>
  <cp:lastPrinted>2021-03-08T15:19:25Z</cp:lastPrinted>
  <dcterms:created xsi:type="dcterms:W3CDTF">2021-03-08T14:19:16Z</dcterms:created>
  <dcterms:modified xsi:type="dcterms:W3CDTF">2021-03-10T19:21:35Z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0x01010072A3E411EE359447A4737D2180D31C0C</vt:lpwstr>
  </property>
</Properties>
</file>